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39" i="1" l="1"/>
  <c r="F16" i="1"/>
  <c r="F55" i="1" s="1"/>
  <c r="F68" i="1" l="1"/>
</calcChain>
</file>

<file path=xl/sharedStrings.xml><?xml version="1.0" encoding="utf-8"?>
<sst xmlns="http://schemas.openxmlformats.org/spreadsheetml/2006/main" count="155" uniqueCount="105">
  <si>
    <t>ZAGREBAČKA  ŽUPANIJA</t>
  </si>
  <si>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</si>
  <si>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</si>
  <si>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</si>
  <si>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</si>
  <si>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</si>
  <si>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</si>
  <si>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Usluge telefona pošte i prijevoza</t>
  </si>
  <si>
    <t>ZAGREB</t>
  </si>
  <si>
    <t xml:space="preserve">VINDIJA </t>
  </si>
  <si>
    <t>VARAŽDIN</t>
  </si>
  <si>
    <t>Materijal i sirovine</t>
  </si>
  <si>
    <t>VUGRINEC</t>
  </si>
  <si>
    <t>DUBRAVICA</t>
  </si>
  <si>
    <t>Uredski mat. i ost.mater.rashodi</t>
  </si>
  <si>
    <t>ZAGREBAČKA BANKA d.d.</t>
  </si>
  <si>
    <t>Bank. usl.i usl. plat. prometa</t>
  </si>
  <si>
    <t>Komunalne usluge</t>
  </si>
  <si>
    <t>Usluge tekućeg i invest. održavanja</t>
  </si>
  <si>
    <t>Ostali nespom.rash.poslovanja</t>
  </si>
  <si>
    <t>UKUPNO  kategorija I</t>
  </si>
  <si>
    <t>Bruto plaće za redovan rad</t>
  </si>
  <si>
    <t xml:space="preserve"> (ukupni iznos bez bolovanja na teret HZZO)</t>
  </si>
  <si>
    <t>Doprinosi na bruto (zdravstveno osiguranje)</t>
  </si>
  <si>
    <t xml:space="preserve">Naknade za prijevoz </t>
  </si>
  <si>
    <t>Službena putovanja</t>
  </si>
  <si>
    <t>UKUPNO kategorija II</t>
  </si>
  <si>
    <t>OSNOVNA ŠKOLA JAKOVLJE</t>
  </si>
  <si>
    <t>STUBIČKA CESTA 2, 10297 JAKOVLJE</t>
  </si>
  <si>
    <t>TELEFON: 01/3351-200</t>
  </si>
  <si>
    <t>E-MAIL: ured@os-jakovlje.skole.hr</t>
  </si>
  <si>
    <t>ZAGREBAČKE PEKARNE KLARA d.d</t>
  </si>
  <si>
    <t>LEDO PLUS D.O.O.</t>
  </si>
  <si>
    <t>TRGOVINA KRK D.D.</t>
  </si>
  <si>
    <t>MALINSKA</t>
  </si>
  <si>
    <t>JAKOVLJE</t>
  </si>
  <si>
    <t>ZABOK</t>
  </si>
  <si>
    <t>PREGRADA</t>
  </si>
  <si>
    <t>O7179054100</t>
  </si>
  <si>
    <t>HRVATSKA POŠTA D.D.</t>
  </si>
  <si>
    <t>HRVATSKI TELEKOM D.D</t>
  </si>
  <si>
    <t>FINANCIJSKA AGENCIJA</t>
  </si>
  <si>
    <t>EKO FLOR PLUS D.O.O.</t>
  </si>
  <si>
    <t>MOKRICE</t>
  </si>
  <si>
    <t>ZAGORSKI VODOVOD ZABOK D.O.O.</t>
  </si>
  <si>
    <t>Računalne usluge</t>
  </si>
  <si>
    <t>TOOLS 4 SCHOOLS D.O.O.</t>
  </si>
  <si>
    <t>Ostale usluge</t>
  </si>
  <si>
    <t>KLEMM SIGURNOST D.O.O.</t>
  </si>
  <si>
    <t>KIKO TRGOVINA I USLUGE OBRT</t>
  </si>
  <si>
    <t>NETCOM D.O.O.</t>
  </si>
  <si>
    <t>RIJEKA</t>
  </si>
  <si>
    <t>ZAPOSLENICI</t>
  </si>
  <si>
    <t>DRŽAVNI PRORAČUN RH</t>
  </si>
  <si>
    <t>Pristojbe i naknade (naknade u slučaju nezapošljavanja osoba s invaliditetom</t>
  </si>
  <si>
    <t>HEP-PLIN  D.O.O.</t>
  </si>
  <si>
    <t>OSIJEK</t>
  </si>
  <si>
    <t>CREATIVE SOLUTIONS D.O.O.</t>
  </si>
  <si>
    <t> 69523788448</t>
  </si>
  <si>
    <t>VELIKA GORICA</t>
  </si>
  <si>
    <t>Energija</t>
  </si>
  <si>
    <t>DUPLICO D.O.O.</t>
  </si>
  <si>
    <t>OBRT IVČEK</t>
  </si>
  <si>
    <t>KALINOVICA</t>
  </si>
  <si>
    <t>Ukupno za TRGOVINA KRK d.d.</t>
  </si>
  <si>
    <t>DUKAT D.D.</t>
  </si>
  <si>
    <t xml:space="preserve">LUKOIL HRVATSKA </t>
  </si>
  <si>
    <t> 84740716328</t>
  </si>
  <si>
    <t>Bruto plaće sudske presude</t>
  </si>
  <si>
    <t>Doprinosi na brutosudske presude (zdravstveno osiguranje)</t>
  </si>
  <si>
    <t>Doprinos u slučaju nezaposlenosti sudske presude</t>
  </si>
  <si>
    <t>Zatezne kamate sudske presude</t>
  </si>
  <si>
    <t>PLAĆE ZAPOSLENIKA</t>
  </si>
  <si>
    <t>RODITELJI UČENIKA GDPR</t>
  </si>
  <si>
    <t>Ostali rashodi za zaposlene</t>
  </si>
  <si>
    <t>SINAPAK</t>
  </si>
  <si>
    <t>Članarine</t>
  </si>
  <si>
    <t>OSNOVNE ŠKOLE -GRAD ZAPREŠIĆ</t>
  </si>
  <si>
    <t>TIM PAPIR NARODNE NOVINE</t>
  </si>
  <si>
    <t>KRAPINA</t>
  </si>
  <si>
    <t> 82224265653</t>
  </si>
  <si>
    <t>Ukupno za TIM PAPIR NARODNE NOVINE</t>
  </si>
  <si>
    <t>INFORMACIJE O TROŠENJU SREDSTAVA ZA LIPANJ 2024. GODINE</t>
  </si>
  <si>
    <t>UKUPNO ZA LIPANJ 2024.</t>
  </si>
  <si>
    <t>Datum objave: 15.07.2024.</t>
  </si>
  <si>
    <t>KONTROL PROJEKT D.O.O.</t>
  </si>
  <si>
    <t>Poslovni objekti</t>
  </si>
  <si>
    <t>HEP-OPSKRBA D.O.O.</t>
  </si>
  <si>
    <t>PROFIL KLETT D.O.O.</t>
  </si>
  <si>
    <t>HRVATSKA ZAJEDNICA OŠ</t>
  </si>
  <si>
    <t> 00643859701</t>
  </si>
  <si>
    <t>NOVAKI</t>
  </si>
  <si>
    <t>OFFERTISSIMA D.O.O.</t>
  </si>
  <si>
    <t>FOTO HRVATSKA SANJA GRGIĆ</t>
  </si>
  <si>
    <t>RUŠKAČ COMPANY J.D.O.O.</t>
  </si>
  <si>
    <t>PERSPEKTIVA, VL. PETRA BRATUŠA</t>
  </si>
  <si>
    <t>MIKRONIS D.O.O.</t>
  </si>
  <si>
    <t>HMD</t>
  </si>
  <si>
    <t>TEHNIČKI MUZEJ NIKOLA TESLA</t>
  </si>
  <si>
    <t>ORHIDEJA, OBRT ZA CVJEĆARSTVO</t>
  </si>
  <si>
    <t>SOLENIČKI D.O.O.</t>
  </si>
  <si>
    <t>O.M.SUPPORT D.O.O.</t>
  </si>
  <si>
    <t>Intelektualne usluge</t>
  </si>
  <si>
    <t>EUROHERC D.D.</t>
  </si>
  <si>
    <t>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</si>
</sst>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11"/>
      <color rgb="FF5F6368"/>
      <name val="Arial"/>
      <family val="2"/>
      <charset val="238"/>
    </font>
    <font>
      <b/>
      <sz val="11"/>
      <color rgb="FF4D5156"/>
      <name val="Calibri"/>
      <family val="2"/>
      <charset val="238"/>
      <scheme val="minor"/>
    </font>
    <font>
      <b/>
      <sz val="11"/>
      <color rgb="FF4D5156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D5156"/>
      <name val="Calibri"/>
      <family val="2"/>
      <charset val="238"/>
    </font>
    <font>
      <sz val="11"/>
      <color rgb="FF4D515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2" fillId="4" borderId="9" xfId="0" applyFont="1" applyFill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4" fontId="2" fillId="4" borderId="7" xfId="0" applyNumberFormat="1" applyFont="1" applyFill="1" applyBorder="1"/>
    <xf numFmtId="0" fontId="2" fillId="4" borderId="24" xfId="0" applyFont="1" applyFill="1" applyBorder="1" applyAlignment="1">
      <alignment horizontal="center"/>
    </xf>
    <xf numFmtId="0" fontId="2" fillId="4" borderId="24" xfId="0" applyFont="1" applyFill="1" applyBorder="1"/>
    <xf numFmtId="0" fontId="1" fillId="4" borderId="21" xfId="0" applyFont="1" applyFill="1" applyBorder="1"/>
    <xf numFmtId="0" fontId="2" fillId="4" borderId="12" xfId="0" applyFont="1" applyFill="1" applyBorder="1"/>
    <xf numFmtId="4" fontId="2" fillId="4" borderId="24" xfId="0" applyNumberFormat="1" applyFont="1" applyFill="1" applyBorder="1"/>
    <xf numFmtId="4" fontId="1" fillId="4" borderId="12" xfId="0" applyNumberFormat="1" applyFont="1" applyFill="1" applyBorder="1"/>
    <xf numFmtId="4" fontId="5" fillId="0" borderId="18" xfId="0" applyNumberFormat="1" applyFont="1" applyBorder="1"/>
    <xf numFmtId="4" fontId="3" fillId="2" borderId="25" xfId="0" applyNumberFormat="1" applyFont="1" applyFill="1" applyBorder="1"/>
    <xf numFmtId="0" fontId="2" fillId="4" borderId="7" xfId="0" applyFont="1" applyFill="1" applyBorder="1" applyAlignment="1">
      <alignment wrapText="1"/>
    </xf>
    <xf numFmtId="0" fontId="1" fillId="4" borderId="12" xfId="0" applyFont="1" applyFill="1" applyBorder="1"/>
    <xf numFmtId="0" fontId="1" fillId="4" borderId="24" xfId="0" applyFont="1" applyFill="1" applyBorder="1"/>
    <xf numFmtId="0" fontId="2" fillId="4" borderId="2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6" xfId="0" applyFont="1" applyFill="1" applyBorder="1"/>
    <xf numFmtId="0" fontId="8" fillId="4" borderId="12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4" borderId="0" xfId="0" applyFill="1" applyBorder="1"/>
    <xf numFmtId="0" fontId="6" fillId="4" borderId="0" xfId="0" applyFont="1" applyFill="1" applyBorder="1"/>
    <xf numFmtId="0" fontId="7" fillId="4" borderId="0" xfId="0" applyFont="1" applyFill="1" applyBorder="1"/>
    <xf numFmtId="0" fontId="1" fillId="4" borderId="6" xfId="0" applyFont="1" applyFill="1" applyBorder="1"/>
    <xf numFmtId="0" fontId="1" fillId="4" borderId="8" xfId="0" applyFont="1" applyFill="1" applyBorder="1"/>
    <xf numFmtId="4" fontId="1" fillId="4" borderId="9" xfId="0" applyNumberFormat="1" applyFont="1" applyFill="1" applyBorder="1"/>
    <xf numFmtId="4" fontId="1" fillId="4" borderId="24" xfId="0" applyNumberFormat="1" applyFont="1" applyFill="1" applyBorder="1"/>
    <xf numFmtId="4" fontId="5" fillId="4" borderId="7" xfId="0" applyNumberFormat="1" applyFont="1" applyFill="1" applyBorder="1"/>
    <xf numFmtId="0" fontId="5" fillId="4" borderId="1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18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4" fontId="2" fillId="4" borderId="12" xfId="0" applyNumberFormat="1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" fontId="2" fillId="4" borderId="9" xfId="0" applyNumberFormat="1" applyFont="1" applyFill="1" applyBorder="1"/>
    <xf numFmtId="4" fontId="2" fillId="4" borderId="12" xfId="0" applyNumberFormat="1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" fillId="4" borderId="1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topLeftCell="A55" workbookViewId="0">
      <selection activeCell="K20" sqref="K20"/>
    </sheetView>
  </sheetViews>
  <sheetFormatPr defaultRowHeight="15" x14ac:dyDescent="0.25"/>
  <cols>
    <col min="1" max="1" width="37.7109375" customWidth="1"/>
    <col min="2" max="2" width="15.5703125" customWidth="1"/>
    <col min="3" max="3" width="13" customWidth="1"/>
    <col min="4" max="4" width="10.85546875" customWidth="1"/>
    <col min="5" max="5" width="35" customWidth="1"/>
    <col min="6" max="6" width="18.140625" customWidth="1"/>
    <col min="9" max="9" width="18.85546875" customWidth="1"/>
    <col min="11" max="11" width="12.85546875" customWidth="1"/>
    <col min="15" max="15" width="7.5703125" customWidth="1"/>
  </cols>
  <sheetData>
    <row r="1" spans="1:19" x14ac:dyDescent="0.25">
      <c r="A1" s="1" t="s">
        <v>0</v>
      </c>
      <c r="B1" s="2"/>
      <c r="C1" s="2"/>
      <c r="D1" s="2"/>
      <c r="E1" s="2"/>
      <c r="F1" s="2"/>
    </row>
    <row r="2" spans="1:19" x14ac:dyDescent="0.25">
      <c r="A2" s="1" t="s">
        <v>27</v>
      </c>
      <c r="B2" s="2"/>
      <c r="C2" s="2"/>
      <c r="D2" s="2"/>
      <c r="E2" s="2"/>
      <c r="F2" s="2"/>
    </row>
    <row r="3" spans="1:19" x14ac:dyDescent="0.25">
      <c r="A3" s="1" t="s">
        <v>28</v>
      </c>
      <c r="B3" s="2"/>
      <c r="C3" s="2"/>
      <c r="D3" s="2"/>
      <c r="E3" s="2"/>
      <c r="F3" s="2"/>
    </row>
    <row r="4" spans="1:19" x14ac:dyDescent="0.25">
      <c r="A4" s="1" t="s">
        <v>29</v>
      </c>
      <c r="B4" s="2"/>
      <c r="C4" s="2"/>
      <c r="D4" s="2"/>
      <c r="E4" s="2"/>
      <c r="F4" s="2"/>
    </row>
    <row r="5" spans="1:19" x14ac:dyDescent="0.25">
      <c r="A5" s="1" t="s">
        <v>30</v>
      </c>
      <c r="B5" s="2"/>
      <c r="C5" s="2"/>
      <c r="D5" s="2"/>
      <c r="E5" s="2"/>
      <c r="F5" s="2"/>
    </row>
    <row r="6" spans="1:19" x14ac:dyDescent="0.25">
      <c r="A6" s="2"/>
      <c r="B6" s="2"/>
      <c r="C6" s="2"/>
      <c r="D6" s="2"/>
      <c r="E6" s="2"/>
      <c r="F6" s="2"/>
    </row>
    <row r="7" spans="1:19" ht="23.25" x14ac:dyDescent="0.35">
      <c r="A7" s="56" t="s">
        <v>82</v>
      </c>
      <c r="B7" s="56"/>
      <c r="C7" s="56"/>
      <c r="D7" s="56"/>
      <c r="E7" s="56"/>
      <c r="F7" s="56"/>
    </row>
    <row r="8" spans="1:19" ht="15.75" thickBot="1" x14ac:dyDescent="0.3">
      <c r="A8" s="2"/>
      <c r="B8" s="2"/>
      <c r="C8" s="2"/>
      <c r="D8" s="2"/>
      <c r="E8" s="2"/>
      <c r="F8" s="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47.25" x14ac:dyDescent="0.25">
      <c r="A9" s="8" t="s">
        <v>1</v>
      </c>
      <c r="B9" s="9" t="s">
        <v>2</v>
      </c>
      <c r="C9" s="9" t="s">
        <v>3</v>
      </c>
      <c r="D9" s="7" t="s">
        <v>4</v>
      </c>
      <c r="E9" s="7" t="s">
        <v>5</v>
      </c>
      <c r="F9" s="6" t="s">
        <v>6</v>
      </c>
      <c r="I9" s="31"/>
      <c r="J9" s="31"/>
      <c r="K9" s="31"/>
      <c r="L9" s="31"/>
      <c r="M9" s="31"/>
      <c r="N9" s="31"/>
      <c r="O9" s="32"/>
      <c r="P9" s="31"/>
      <c r="Q9" s="31"/>
      <c r="R9" s="31"/>
      <c r="S9" s="31"/>
    </row>
    <row r="10" spans="1:19" x14ac:dyDescent="0.25">
      <c r="A10" s="36" t="s">
        <v>9</v>
      </c>
      <c r="B10" s="4">
        <v>44138062462</v>
      </c>
      <c r="C10" s="4" t="s">
        <v>10</v>
      </c>
      <c r="D10" s="4">
        <v>3222</v>
      </c>
      <c r="E10" s="10" t="s">
        <v>11</v>
      </c>
      <c r="F10" s="13">
        <v>1825.91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1"/>
    </row>
    <row r="11" spans="1:19" x14ac:dyDescent="0.25">
      <c r="A11" s="36" t="s">
        <v>31</v>
      </c>
      <c r="B11" s="4">
        <v>76842508189</v>
      </c>
      <c r="C11" s="4" t="s">
        <v>8</v>
      </c>
      <c r="D11" s="4">
        <v>3222</v>
      </c>
      <c r="E11" s="10" t="s">
        <v>11</v>
      </c>
      <c r="F11" s="13">
        <v>2602.59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1"/>
    </row>
    <row r="12" spans="1:19" x14ac:dyDescent="0.25">
      <c r="A12" s="37" t="s">
        <v>32</v>
      </c>
      <c r="B12" s="4" t="s">
        <v>38</v>
      </c>
      <c r="C12" s="27" t="s">
        <v>8</v>
      </c>
      <c r="D12" s="27">
        <v>3222</v>
      </c>
      <c r="E12" s="10" t="s">
        <v>11</v>
      </c>
      <c r="F12" s="38">
        <v>1158.06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1"/>
    </row>
    <row r="13" spans="1:19" x14ac:dyDescent="0.25">
      <c r="A13" s="12" t="s">
        <v>12</v>
      </c>
      <c r="B13" s="4">
        <v>43639861997</v>
      </c>
      <c r="C13" s="4" t="s">
        <v>13</v>
      </c>
      <c r="D13" s="4">
        <v>3222</v>
      </c>
      <c r="E13" s="10" t="s">
        <v>11</v>
      </c>
      <c r="F13" s="13">
        <v>1080.58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1"/>
    </row>
    <row r="14" spans="1:19" x14ac:dyDescent="0.25">
      <c r="A14" s="10" t="s">
        <v>33</v>
      </c>
      <c r="B14" s="4">
        <v>66548420466</v>
      </c>
      <c r="C14" s="4" t="s">
        <v>34</v>
      </c>
      <c r="D14" s="4">
        <v>3222</v>
      </c>
      <c r="E14" s="10" t="s">
        <v>11</v>
      </c>
      <c r="F14" s="14">
        <v>1711.76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1"/>
    </row>
    <row r="15" spans="1:19" ht="15.75" thickBot="1" x14ac:dyDescent="0.3">
      <c r="A15" s="10"/>
      <c r="B15" s="4"/>
      <c r="C15" s="4"/>
      <c r="D15" s="15">
        <v>3299</v>
      </c>
      <c r="E15" s="16" t="s">
        <v>19</v>
      </c>
      <c r="F15" s="19">
        <v>28.34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1"/>
    </row>
    <row r="16" spans="1:19" x14ac:dyDescent="0.25">
      <c r="A16" s="24" t="s">
        <v>64</v>
      </c>
      <c r="B16" s="72"/>
      <c r="C16" s="28"/>
      <c r="D16" s="28"/>
      <c r="E16" s="18"/>
      <c r="F16" s="20">
        <f>SUM(F14:F15)</f>
        <v>1740.1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1"/>
    </row>
    <row r="17" spans="1:19" x14ac:dyDescent="0.25">
      <c r="A17" s="17" t="s">
        <v>65</v>
      </c>
      <c r="B17" s="73">
        <v>25457712630</v>
      </c>
      <c r="C17" s="28" t="s">
        <v>8</v>
      </c>
      <c r="D17" s="28">
        <v>3222</v>
      </c>
      <c r="E17" s="18" t="s">
        <v>11</v>
      </c>
      <c r="F17" s="20">
        <v>348.95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1"/>
    </row>
    <row r="18" spans="1:19" x14ac:dyDescent="0.25">
      <c r="A18" s="17" t="s">
        <v>100</v>
      </c>
      <c r="B18" s="78">
        <v>54784630911</v>
      </c>
      <c r="C18" s="52" t="s">
        <v>35</v>
      </c>
      <c r="D18" s="52">
        <v>3222</v>
      </c>
      <c r="E18" s="18" t="s">
        <v>11</v>
      </c>
      <c r="F18" s="20">
        <v>693.59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1"/>
    </row>
    <row r="19" spans="1:19" x14ac:dyDescent="0.25">
      <c r="A19" s="17" t="s">
        <v>49</v>
      </c>
      <c r="B19" s="78">
        <v>46126456930</v>
      </c>
      <c r="C19" s="28" t="s">
        <v>37</v>
      </c>
      <c r="D19" s="28">
        <v>3221</v>
      </c>
      <c r="E19" s="18" t="s">
        <v>14</v>
      </c>
      <c r="F19" s="20">
        <v>127.61</v>
      </c>
      <c r="I19" s="33"/>
      <c r="J19" s="33"/>
      <c r="K19" s="33"/>
      <c r="L19" s="33"/>
      <c r="M19" s="33"/>
      <c r="N19" s="33"/>
      <c r="O19" s="34"/>
      <c r="P19" s="33"/>
      <c r="Q19" s="33"/>
      <c r="R19" s="33"/>
      <c r="S19" s="31"/>
    </row>
    <row r="20" spans="1:19" x14ac:dyDescent="0.25">
      <c r="A20" s="12" t="s">
        <v>75</v>
      </c>
      <c r="B20" s="74"/>
      <c r="C20" s="4" t="s">
        <v>36</v>
      </c>
      <c r="D20" s="28">
        <v>3221</v>
      </c>
      <c r="E20" s="18" t="s">
        <v>14</v>
      </c>
      <c r="F20" s="20">
        <v>150.33000000000001</v>
      </c>
      <c r="I20" s="33"/>
      <c r="J20" s="33"/>
      <c r="K20" s="33"/>
      <c r="L20" s="33"/>
      <c r="M20" s="33"/>
      <c r="N20" s="33"/>
      <c r="O20" s="34"/>
      <c r="P20" s="33"/>
      <c r="Q20" s="33"/>
      <c r="R20" s="33"/>
      <c r="S20" s="31"/>
    </row>
    <row r="21" spans="1:19" x14ac:dyDescent="0.25">
      <c r="A21" s="17" t="s">
        <v>55</v>
      </c>
      <c r="B21" s="74">
        <v>41317489366</v>
      </c>
      <c r="C21" s="28" t="s">
        <v>56</v>
      </c>
      <c r="D21" s="28">
        <v>3223</v>
      </c>
      <c r="E21" s="18" t="s">
        <v>60</v>
      </c>
      <c r="F21" s="20">
        <v>102.21</v>
      </c>
      <c r="I21" s="33"/>
      <c r="J21" s="33"/>
      <c r="K21" s="33"/>
      <c r="L21" s="33"/>
      <c r="M21" s="33"/>
      <c r="N21" s="33"/>
      <c r="O21" s="34"/>
      <c r="P21" s="33"/>
      <c r="Q21" s="33"/>
      <c r="R21" s="33"/>
      <c r="S21" s="31"/>
    </row>
    <row r="22" spans="1:19" x14ac:dyDescent="0.25">
      <c r="A22" s="17" t="s">
        <v>87</v>
      </c>
      <c r="B22" s="74"/>
      <c r="C22" s="52"/>
      <c r="D22" s="52">
        <v>3223</v>
      </c>
      <c r="E22" s="18" t="s">
        <v>60</v>
      </c>
      <c r="F22" s="20">
        <v>660.68</v>
      </c>
      <c r="I22" s="33"/>
      <c r="J22" s="33"/>
      <c r="K22" s="33"/>
      <c r="L22" s="33"/>
      <c r="M22" s="33"/>
      <c r="N22" s="33"/>
      <c r="O22" s="34"/>
      <c r="P22" s="33"/>
      <c r="Q22" s="33"/>
      <c r="R22" s="33"/>
      <c r="S22" s="31"/>
    </row>
    <row r="23" spans="1:19" x14ac:dyDescent="0.25">
      <c r="A23" s="17" t="s">
        <v>66</v>
      </c>
      <c r="B23" s="73" t="s">
        <v>67</v>
      </c>
      <c r="C23" s="28" t="s">
        <v>8</v>
      </c>
      <c r="D23" s="28">
        <v>3223</v>
      </c>
      <c r="E23" s="18" t="s">
        <v>60</v>
      </c>
      <c r="F23" s="20">
        <v>16.53</v>
      </c>
      <c r="I23" s="33"/>
      <c r="J23" s="33"/>
      <c r="K23" s="33"/>
      <c r="L23" s="33"/>
      <c r="M23" s="33"/>
      <c r="N23" s="33"/>
      <c r="O23" s="34"/>
      <c r="P23" s="33"/>
      <c r="Q23" s="33"/>
      <c r="R23" s="33"/>
      <c r="S23" s="31"/>
    </row>
    <row r="24" spans="1:19" x14ac:dyDescent="0.25">
      <c r="A24" s="17" t="s">
        <v>39</v>
      </c>
      <c r="B24" s="74">
        <v>87311810356</v>
      </c>
      <c r="C24" s="28" t="s">
        <v>8</v>
      </c>
      <c r="D24" s="4">
        <v>3231</v>
      </c>
      <c r="E24" s="10" t="s">
        <v>7</v>
      </c>
      <c r="F24" s="20">
        <v>6.02</v>
      </c>
      <c r="I24" s="33"/>
      <c r="J24" s="33"/>
      <c r="K24" s="33"/>
      <c r="L24" s="33"/>
      <c r="M24" s="33"/>
      <c r="N24" s="33"/>
      <c r="O24" s="35"/>
      <c r="P24" s="33"/>
      <c r="Q24" s="33"/>
      <c r="R24" s="33"/>
      <c r="S24" s="31"/>
    </row>
    <row r="25" spans="1:19" x14ac:dyDescent="0.25">
      <c r="A25" s="17" t="s">
        <v>40</v>
      </c>
      <c r="B25" s="74">
        <v>81793146560</v>
      </c>
      <c r="C25" s="28" t="s">
        <v>8</v>
      </c>
      <c r="D25" s="4">
        <v>3231</v>
      </c>
      <c r="E25" s="10" t="s">
        <v>7</v>
      </c>
      <c r="F25" s="20">
        <v>237.27</v>
      </c>
      <c r="I25" s="33"/>
      <c r="J25" s="33"/>
      <c r="K25" s="33"/>
      <c r="L25" s="33"/>
      <c r="M25" s="33"/>
      <c r="N25" s="33"/>
      <c r="O25" s="34"/>
      <c r="P25" s="33"/>
      <c r="Q25" s="33"/>
      <c r="R25" s="33"/>
      <c r="S25" s="31"/>
    </row>
    <row r="26" spans="1:19" x14ac:dyDescent="0.25">
      <c r="A26" s="17" t="s">
        <v>57</v>
      </c>
      <c r="B26" s="73" t="s">
        <v>58</v>
      </c>
      <c r="C26" s="28" t="s">
        <v>59</v>
      </c>
      <c r="D26" s="28">
        <v>3232</v>
      </c>
      <c r="E26" s="10" t="s">
        <v>18</v>
      </c>
      <c r="F26" s="20">
        <v>24.89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1"/>
    </row>
    <row r="27" spans="1:19" x14ac:dyDescent="0.25">
      <c r="A27" s="17" t="s">
        <v>94</v>
      </c>
      <c r="B27" s="77">
        <v>5067632579</v>
      </c>
      <c r="C27" s="28" t="s">
        <v>35</v>
      </c>
      <c r="D27" s="28">
        <v>3232</v>
      </c>
      <c r="E27" s="10" t="s">
        <v>18</v>
      </c>
      <c r="F27" s="20">
        <v>625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1"/>
    </row>
    <row r="28" spans="1:19" x14ac:dyDescent="0.25">
      <c r="A28" s="12" t="s">
        <v>50</v>
      </c>
      <c r="B28" s="74">
        <v>46118101286</v>
      </c>
      <c r="C28" s="4" t="s">
        <v>51</v>
      </c>
      <c r="D28" s="4">
        <v>3232</v>
      </c>
      <c r="E28" s="10" t="s">
        <v>18</v>
      </c>
      <c r="F28" s="13">
        <v>41.48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1"/>
    </row>
    <row r="29" spans="1:19" x14ac:dyDescent="0.25">
      <c r="A29" s="17" t="s">
        <v>42</v>
      </c>
      <c r="B29" s="74">
        <v>50730247993</v>
      </c>
      <c r="C29" s="28" t="s">
        <v>43</v>
      </c>
      <c r="D29" s="28">
        <v>3234</v>
      </c>
      <c r="E29" s="18" t="s">
        <v>17</v>
      </c>
      <c r="F29" s="20">
        <v>192.36</v>
      </c>
      <c r="G29" s="26"/>
      <c r="I29" s="33"/>
      <c r="J29" s="33"/>
      <c r="K29" s="33"/>
      <c r="L29" s="33"/>
      <c r="M29" s="33"/>
      <c r="N29" s="33"/>
      <c r="O29" s="34"/>
      <c r="P29" s="33"/>
      <c r="Q29" s="33"/>
      <c r="R29" s="33"/>
      <c r="S29" s="31"/>
    </row>
    <row r="30" spans="1:19" x14ac:dyDescent="0.25">
      <c r="A30" s="17" t="s">
        <v>44</v>
      </c>
      <c r="B30" s="74">
        <v>61979475705</v>
      </c>
      <c r="C30" s="28" t="s">
        <v>36</v>
      </c>
      <c r="D30" s="28">
        <v>3234</v>
      </c>
      <c r="E30" s="18" t="s">
        <v>17</v>
      </c>
      <c r="F30" s="20">
        <v>272.93</v>
      </c>
      <c r="I30" s="33"/>
      <c r="J30" s="33"/>
      <c r="K30" s="33"/>
      <c r="L30" s="33"/>
      <c r="M30" s="33"/>
      <c r="N30" s="33"/>
      <c r="O30" s="34"/>
      <c r="P30" s="33"/>
      <c r="Q30" s="33"/>
      <c r="R30" s="33"/>
      <c r="S30" s="31"/>
    </row>
    <row r="31" spans="1:19" x14ac:dyDescent="0.25">
      <c r="A31" s="17" t="s">
        <v>101</v>
      </c>
      <c r="B31" s="78">
        <v>23071028130</v>
      </c>
      <c r="C31" s="52" t="s">
        <v>8</v>
      </c>
      <c r="D31" s="52">
        <v>3237</v>
      </c>
      <c r="E31" s="18" t="s">
        <v>102</v>
      </c>
      <c r="F31" s="20">
        <v>62.5</v>
      </c>
      <c r="I31" s="33"/>
      <c r="J31" s="33"/>
      <c r="K31" s="33"/>
      <c r="L31" s="33"/>
      <c r="M31" s="33"/>
      <c r="N31" s="33"/>
      <c r="O31" s="34"/>
      <c r="P31" s="33"/>
      <c r="Q31" s="33"/>
      <c r="R31" s="33"/>
      <c r="S31" s="31"/>
    </row>
    <row r="32" spans="1:19" x14ac:dyDescent="0.25">
      <c r="A32" s="17" t="s">
        <v>46</v>
      </c>
      <c r="B32" s="74">
        <v>17847110267</v>
      </c>
      <c r="C32" s="28" t="s">
        <v>8</v>
      </c>
      <c r="D32" s="28">
        <v>3238</v>
      </c>
      <c r="E32" s="18" t="s">
        <v>45</v>
      </c>
      <c r="F32" s="20">
        <v>96.27</v>
      </c>
      <c r="I32" s="31"/>
      <c r="J32" s="33"/>
      <c r="K32" s="31"/>
      <c r="L32" s="31"/>
      <c r="M32" s="31"/>
      <c r="N32" s="31"/>
      <c r="O32" s="32"/>
      <c r="P32" s="31"/>
      <c r="Q32" s="31"/>
      <c r="R32" s="31"/>
      <c r="S32" s="31"/>
    </row>
    <row r="33" spans="1:19" x14ac:dyDescent="0.25">
      <c r="A33" s="17" t="s">
        <v>48</v>
      </c>
      <c r="B33" s="74">
        <v>35596498125</v>
      </c>
      <c r="C33" s="28" t="s">
        <v>8</v>
      </c>
      <c r="D33" s="28">
        <v>3239</v>
      </c>
      <c r="E33" s="10" t="s">
        <v>47</v>
      </c>
      <c r="F33" s="20">
        <v>24.89</v>
      </c>
      <c r="I33" s="31"/>
      <c r="J33" s="33"/>
      <c r="K33" s="31"/>
      <c r="L33" s="31"/>
      <c r="M33" s="31"/>
      <c r="N33" s="31"/>
      <c r="O33" s="32"/>
      <c r="P33" s="31"/>
      <c r="Q33" s="31"/>
      <c r="R33" s="31"/>
      <c r="S33" s="31"/>
    </row>
    <row r="34" spans="1:19" x14ac:dyDescent="0.25">
      <c r="A34" s="17" t="s">
        <v>61</v>
      </c>
      <c r="B34" s="73">
        <v>41025754642</v>
      </c>
      <c r="C34" s="28" t="s">
        <v>63</v>
      </c>
      <c r="D34" s="28">
        <v>3239</v>
      </c>
      <c r="E34" s="18" t="s">
        <v>47</v>
      </c>
      <c r="F34" s="20">
        <v>268.36</v>
      </c>
      <c r="I34" s="31"/>
      <c r="J34" s="33"/>
      <c r="K34" s="31"/>
      <c r="L34" s="31"/>
      <c r="M34" s="31"/>
      <c r="N34" s="31"/>
      <c r="O34" s="32"/>
      <c r="P34" s="31"/>
      <c r="Q34" s="31"/>
      <c r="R34" s="31"/>
      <c r="S34" s="31"/>
    </row>
    <row r="35" spans="1:19" x14ac:dyDescent="0.25">
      <c r="A35" s="17" t="s">
        <v>103</v>
      </c>
      <c r="B35" s="78">
        <v>22694857747</v>
      </c>
      <c r="C35" s="52" t="s">
        <v>8</v>
      </c>
      <c r="D35" s="52">
        <v>3292</v>
      </c>
      <c r="E35" s="18" t="s">
        <v>104</v>
      </c>
      <c r="F35" s="20">
        <v>69.510000000000005</v>
      </c>
      <c r="I35" s="31"/>
      <c r="J35" s="33"/>
      <c r="K35" s="31"/>
      <c r="L35" s="31"/>
      <c r="M35" s="31"/>
      <c r="N35" s="31"/>
      <c r="O35" s="32"/>
      <c r="P35" s="31"/>
      <c r="Q35" s="31"/>
      <c r="R35" s="31"/>
      <c r="S35" s="31"/>
    </row>
    <row r="36" spans="1:19" x14ac:dyDescent="0.25">
      <c r="A36" s="12" t="s">
        <v>89</v>
      </c>
      <c r="B36" s="77">
        <v>78661516143</v>
      </c>
      <c r="C36" s="4" t="s">
        <v>8</v>
      </c>
      <c r="D36" s="4">
        <v>3294</v>
      </c>
      <c r="E36" s="10" t="s">
        <v>76</v>
      </c>
      <c r="F36" s="13">
        <v>55</v>
      </c>
      <c r="I36" s="31"/>
      <c r="J36" s="33"/>
      <c r="K36" s="31"/>
      <c r="L36" s="31"/>
      <c r="M36" s="31"/>
      <c r="N36" s="31"/>
      <c r="O36" s="32"/>
      <c r="P36" s="31"/>
      <c r="Q36" s="31"/>
      <c r="R36" s="31"/>
      <c r="S36" s="31"/>
    </row>
    <row r="37" spans="1:19" x14ac:dyDescent="0.25">
      <c r="A37" s="11" t="s">
        <v>78</v>
      </c>
      <c r="B37" s="75" t="s">
        <v>80</v>
      </c>
      <c r="C37" s="27" t="s">
        <v>79</v>
      </c>
      <c r="D37" s="27">
        <v>3221</v>
      </c>
      <c r="E37" s="29" t="s">
        <v>14</v>
      </c>
      <c r="F37" s="38">
        <v>138.21</v>
      </c>
      <c r="I37" s="31"/>
      <c r="J37" s="33"/>
      <c r="K37" s="31"/>
      <c r="L37" s="31"/>
      <c r="M37" s="31"/>
      <c r="N37" s="31"/>
      <c r="O37" s="32"/>
      <c r="P37" s="31"/>
      <c r="Q37" s="31"/>
      <c r="R37" s="31"/>
      <c r="S37" s="31"/>
    </row>
    <row r="38" spans="1:19" ht="15.75" thickBot="1" x14ac:dyDescent="0.3">
      <c r="A38" s="25"/>
      <c r="B38" s="76"/>
      <c r="C38" s="15"/>
      <c r="D38" s="15">
        <v>3299</v>
      </c>
      <c r="E38" s="16" t="s">
        <v>19</v>
      </c>
      <c r="F38" s="39">
        <v>2.76</v>
      </c>
      <c r="I38" s="31"/>
      <c r="J38" s="33"/>
      <c r="K38" s="31"/>
      <c r="L38" s="31"/>
      <c r="M38" s="31"/>
      <c r="N38" s="31"/>
      <c r="O38" s="32"/>
      <c r="P38" s="31"/>
      <c r="Q38" s="31"/>
      <c r="R38" s="31"/>
      <c r="S38" s="31"/>
    </row>
    <row r="39" spans="1:19" x14ac:dyDescent="0.25">
      <c r="A39" s="24" t="s">
        <v>81</v>
      </c>
      <c r="B39" s="30"/>
      <c r="C39" s="28"/>
      <c r="D39" s="28"/>
      <c r="E39" s="18"/>
      <c r="F39" s="20">
        <f>SUM(F37:F38)</f>
        <v>140.97</v>
      </c>
      <c r="I39" s="31"/>
      <c r="J39" s="33"/>
      <c r="K39" s="31"/>
      <c r="L39" s="31"/>
      <c r="M39" s="31"/>
      <c r="N39" s="31"/>
      <c r="O39" s="32"/>
      <c r="P39" s="31"/>
      <c r="Q39" s="31"/>
      <c r="R39" s="31"/>
      <c r="S39" s="31"/>
    </row>
    <row r="40" spans="1:19" x14ac:dyDescent="0.25">
      <c r="A40" s="24" t="s">
        <v>92</v>
      </c>
      <c r="B40" s="78" t="s">
        <v>90</v>
      </c>
      <c r="C40" s="28" t="s">
        <v>91</v>
      </c>
      <c r="D40" s="28">
        <v>3299</v>
      </c>
      <c r="E40" s="18" t="s">
        <v>19</v>
      </c>
      <c r="F40" s="20">
        <v>2.2000000000000002</v>
      </c>
      <c r="I40" s="31"/>
      <c r="J40" s="33"/>
      <c r="K40" s="31"/>
      <c r="L40" s="31"/>
      <c r="M40" s="31"/>
      <c r="N40" s="31"/>
      <c r="O40" s="32"/>
      <c r="P40" s="31"/>
      <c r="Q40" s="31"/>
      <c r="R40" s="31"/>
      <c r="S40" s="31"/>
    </row>
    <row r="41" spans="1:19" x14ac:dyDescent="0.25">
      <c r="A41" s="24" t="s">
        <v>88</v>
      </c>
      <c r="B41" s="78">
        <v>95803232921</v>
      </c>
      <c r="C41" s="28" t="s">
        <v>8</v>
      </c>
      <c r="D41" s="28">
        <v>3299</v>
      </c>
      <c r="E41" s="18" t="s">
        <v>19</v>
      </c>
      <c r="F41" s="20">
        <v>732.05</v>
      </c>
      <c r="I41" s="31"/>
      <c r="J41" s="33"/>
      <c r="K41" s="31"/>
      <c r="L41" s="31"/>
      <c r="M41" s="31"/>
      <c r="N41" s="31"/>
      <c r="O41" s="32"/>
      <c r="P41" s="31"/>
      <c r="Q41" s="31"/>
      <c r="R41" s="31"/>
      <c r="S41" s="31"/>
    </row>
    <row r="42" spans="1:19" x14ac:dyDescent="0.25">
      <c r="A42" s="12" t="s">
        <v>62</v>
      </c>
      <c r="B42" s="79"/>
      <c r="C42" s="4" t="s">
        <v>35</v>
      </c>
      <c r="D42" s="4">
        <v>3299</v>
      </c>
      <c r="E42" s="10" t="s">
        <v>19</v>
      </c>
      <c r="F42" s="13">
        <v>365</v>
      </c>
      <c r="I42" s="31"/>
      <c r="J42" s="33"/>
      <c r="K42" s="31"/>
      <c r="L42" s="31"/>
      <c r="M42" s="31"/>
      <c r="N42" s="31"/>
      <c r="O42" s="32"/>
      <c r="P42" s="31"/>
      <c r="Q42" s="31"/>
      <c r="R42" s="31"/>
      <c r="S42" s="31"/>
    </row>
    <row r="43" spans="1:19" x14ac:dyDescent="0.25">
      <c r="A43" s="12" t="s">
        <v>93</v>
      </c>
      <c r="B43" s="80"/>
      <c r="C43" s="4" t="s">
        <v>8</v>
      </c>
      <c r="D43" s="4">
        <v>3299</v>
      </c>
      <c r="E43" s="10" t="s">
        <v>19</v>
      </c>
      <c r="F43" s="13">
        <v>2092</v>
      </c>
      <c r="I43" s="31"/>
      <c r="J43" s="33"/>
      <c r="K43" s="31"/>
      <c r="L43" s="31"/>
      <c r="M43" s="31"/>
      <c r="N43" s="31"/>
      <c r="O43" s="32"/>
      <c r="P43" s="31"/>
      <c r="Q43" s="31"/>
      <c r="R43" s="31"/>
      <c r="S43" s="31"/>
    </row>
    <row r="44" spans="1:19" x14ac:dyDescent="0.25">
      <c r="A44" s="12" t="s">
        <v>95</v>
      </c>
      <c r="B44" s="80"/>
      <c r="C44" s="4" t="s">
        <v>8</v>
      </c>
      <c r="D44" s="4">
        <v>3299</v>
      </c>
      <c r="E44" s="10" t="s">
        <v>19</v>
      </c>
      <c r="F44" s="13">
        <v>11.9</v>
      </c>
      <c r="I44" s="31"/>
      <c r="J44" s="33"/>
      <c r="K44" s="31"/>
      <c r="L44" s="31"/>
      <c r="M44" s="31"/>
      <c r="N44" s="31"/>
      <c r="O44" s="32"/>
      <c r="P44" s="31"/>
      <c r="Q44" s="31"/>
      <c r="R44" s="31"/>
      <c r="S44" s="31"/>
    </row>
    <row r="45" spans="1:19" x14ac:dyDescent="0.25">
      <c r="A45" s="17" t="s">
        <v>99</v>
      </c>
      <c r="B45" s="80"/>
      <c r="C45" s="52" t="s">
        <v>8</v>
      </c>
      <c r="D45" s="52">
        <v>3299</v>
      </c>
      <c r="E45" s="18" t="s">
        <v>19</v>
      </c>
      <c r="F45" s="20">
        <v>80</v>
      </c>
      <c r="I45" s="31"/>
      <c r="J45" s="33"/>
      <c r="K45" s="31"/>
      <c r="L45" s="31"/>
      <c r="M45" s="31"/>
      <c r="N45" s="31"/>
      <c r="O45" s="32"/>
      <c r="P45" s="31"/>
      <c r="Q45" s="31"/>
      <c r="R45" s="31"/>
      <c r="S45" s="31"/>
    </row>
    <row r="46" spans="1:19" x14ac:dyDescent="0.25">
      <c r="A46" s="17" t="s">
        <v>73</v>
      </c>
      <c r="B46" s="81"/>
      <c r="C46" s="28"/>
      <c r="D46" s="28">
        <v>3299</v>
      </c>
      <c r="E46" s="18" t="s">
        <v>19</v>
      </c>
      <c r="F46" s="20">
        <v>103.52</v>
      </c>
      <c r="J46" s="33"/>
      <c r="O46" s="5"/>
    </row>
    <row r="47" spans="1:19" x14ac:dyDescent="0.25">
      <c r="A47" s="17" t="s">
        <v>77</v>
      </c>
      <c r="B47" s="81"/>
      <c r="C47" s="28"/>
      <c r="D47" s="28">
        <v>3299</v>
      </c>
      <c r="E47" s="18" t="s">
        <v>19</v>
      </c>
      <c r="F47" s="20">
        <v>50</v>
      </c>
      <c r="J47" s="33"/>
      <c r="O47" s="5"/>
    </row>
    <row r="48" spans="1:19" x14ac:dyDescent="0.25">
      <c r="A48" s="17" t="s">
        <v>96</v>
      </c>
      <c r="B48" s="78">
        <v>59964152545</v>
      </c>
      <c r="C48" s="28" t="s">
        <v>8</v>
      </c>
      <c r="D48" s="28">
        <v>3299</v>
      </c>
      <c r="E48" s="18" t="s">
        <v>19</v>
      </c>
      <c r="F48" s="20">
        <v>38</v>
      </c>
      <c r="J48" s="33"/>
      <c r="O48" s="5"/>
    </row>
    <row r="49" spans="1:15" x14ac:dyDescent="0.25">
      <c r="A49" s="17" t="s">
        <v>98</v>
      </c>
      <c r="B49" s="78">
        <v>37198918530</v>
      </c>
      <c r="C49" s="52" t="s">
        <v>8</v>
      </c>
      <c r="D49" s="52">
        <v>3299</v>
      </c>
      <c r="E49" s="18" t="s">
        <v>19</v>
      </c>
      <c r="F49" s="20">
        <v>168</v>
      </c>
      <c r="J49" s="33"/>
      <c r="O49" s="5"/>
    </row>
    <row r="50" spans="1:15" x14ac:dyDescent="0.25">
      <c r="A50" s="17" t="s">
        <v>97</v>
      </c>
      <c r="B50" s="78"/>
      <c r="C50" s="52"/>
      <c r="D50" s="52">
        <v>3299</v>
      </c>
      <c r="E50" s="18" t="s">
        <v>19</v>
      </c>
      <c r="F50" s="20">
        <v>35</v>
      </c>
      <c r="J50" s="33"/>
      <c r="O50" s="5"/>
    </row>
    <row r="51" spans="1:15" x14ac:dyDescent="0.25">
      <c r="A51" s="12" t="s">
        <v>15</v>
      </c>
      <c r="B51" s="81">
        <v>92963223473</v>
      </c>
      <c r="C51" s="4" t="s">
        <v>8</v>
      </c>
      <c r="D51" s="4">
        <v>3431</v>
      </c>
      <c r="E51" s="10" t="s">
        <v>16</v>
      </c>
      <c r="F51" s="13">
        <v>94.24</v>
      </c>
      <c r="J51" s="33"/>
    </row>
    <row r="52" spans="1:15" x14ac:dyDescent="0.25">
      <c r="A52" s="12" t="s">
        <v>41</v>
      </c>
      <c r="B52" s="81">
        <v>85821130368</v>
      </c>
      <c r="C52" s="4" t="s">
        <v>8</v>
      </c>
      <c r="D52" s="4">
        <v>3431</v>
      </c>
      <c r="E52" s="10" t="s">
        <v>16</v>
      </c>
      <c r="F52" s="13">
        <v>2.83</v>
      </c>
      <c r="J52" s="33"/>
    </row>
    <row r="53" spans="1:15" x14ac:dyDescent="0.25">
      <c r="A53" s="12" t="s">
        <v>85</v>
      </c>
      <c r="B53" s="81"/>
      <c r="C53" s="4"/>
      <c r="D53" s="4">
        <v>4212</v>
      </c>
      <c r="E53" s="10" t="s">
        <v>86</v>
      </c>
      <c r="F53" s="13">
        <v>13000</v>
      </c>
    </row>
    <row r="54" spans="1:15" ht="33" customHeight="1" x14ac:dyDescent="0.25">
      <c r="A54" s="12" t="s">
        <v>53</v>
      </c>
      <c r="B54" s="81">
        <v>18683136487</v>
      </c>
      <c r="C54" s="4" t="s">
        <v>8</v>
      </c>
      <c r="D54" s="4">
        <v>3295</v>
      </c>
      <c r="E54" s="23" t="s">
        <v>54</v>
      </c>
      <c r="F54" s="13">
        <v>336</v>
      </c>
    </row>
    <row r="55" spans="1:15" ht="18.75" x14ac:dyDescent="0.3">
      <c r="A55" s="57" t="s">
        <v>20</v>
      </c>
      <c r="B55" s="58"/>
      <c r="C55" s="58"/>
      <c r="D55" s="58"/>
      <c r="E55" s="59"/>
      <c r="F55" s="40">
        <f>SUM(F10+F11+F12+F13+F16+F17+F18+F19+F20+F21+F22+F23+F24+F25+F26+F27+F28+F29+F30+F31+F32+F33+F34+F35+F36+F37+F38+F40+F41+F42+F43+F44+F45+F46+F47+F48+F49+F50+F51+F52+F53+F54)</f>
        <v>29735.330000000005</v>
      </c>
    </row>
    <row r="56" spans="1:15" ht="9.75" customHeight="1" x14ac:dyDescent="0.3">
      <c r="A56" s="41"/>
      <c r="B56" s="42"/>
      <c r="C56" s="42"/>
      <c r="D56" s="42"/>
      <c r="E56" s="42"/>
      <c r="F56" s="43"/>
    </row>
    <row r="57" spans="1:15" x14ac:dyDescent="0.25">
      <c r="A57" s="60" t="s">
        <v>72</v>
      </c>
      <c r="B57" s="61"/>
      <c r="C57" s="62"/>
      <c r="D57" s="66">
        <v>3111</v>
      </c>
      <c r="E57" s="44" t="s">
        <v>21</v>
      </c>
      <c r="F57" s="68">
        <v>97333.54</v>
      </c>
    </row>
    <row r="58" spans="1:15" ht="30" x14ac:dyDescent="0.25">
      <c r="A58" s="63"/>
      <c r="B58" s="64"/>
      <c r="C58" s="65"/>
      <c r="D58" s="67"/>
      <c r="E58" s="45" t="s">
        <v>22</v>
      </c>
      <c r="F58" s="69"/>
    </row>
    <row r="59" spans="1:15" x14ac:dyDescent="0.25">
      <c r="A59" s="63"/>
      <c r="B59" s="64"/>
      <c r="C59" s="65"/>
      <c r="D59" s="28">
        <v>3113</v>
      </c>
      <c r="E59" s="45" t="s">
        <v>68</v>
      </c>
      <c r="F59" s="53"/>
    </row>
    <row r="60" spans="1:15" x14ac:dyDescent="0.25">
      <c r="A60" s="63"/>
      <c r="B60" s="64"/>
      <c r="C60" s="65"/>
      <c r="D60" s="4">
        <v>3132</v>
      </c>
      <c r="E60" s="10" t="s">
        <v>23</v>
      </c>
      <c r="F60" s="14">
        <v>14977.47</v>
      </c>
    </row>
    <row r="61" spans="1:15" ht="30" x14ac:dyDescent="0.25">
      <c r="A61" s="63"/>
      <c r="B61" s="64"/>
      <c r="C61" s="65"/>
      <c r="D61" s="4">
        <v>3132</v>
      </c>
      <c r="E61" s="23" t="s">
        <v>69</v>
      </c>
      <c r="F61" s="14"/>
    </row>
    <row r="62" spans="1:15" ht="30" x14ac:dyDescent="0.25">
      <c r="A62" s="63"/>
      <c r="B62" s="64"/>
      <c r="C62" s="65"/>
      <c r="D62" s="4">
        <v>3133</v>
      </c>
      <c r="E62" s="23" t="s">
        <v>70</v>
      </c>
      <c r="F62" s="14"/>
    </row>
    <row r="63" spans="1:15" x14ac:dyDescent="0.25">
      <c r="A63" s="63"/>
      <c r="B63" s="64"/>
      <c r="C63" s="65"/>
      <c r="D63" s="4">
        <v>3212</v>
      </c>
      <c r="E63" s="10" t="s">
        <v>24</v>
      </c>
      <c r="F63" s="14">
        <v>6003.01</v>
      </c>
    </row>
    <row r="64" spans="1:15" x14ac:dyDescent="0.25">
      <c r="A64" s="46"/>
      <c r="B64" s="47"/>
      <c r="C64" s="48"/>
      <c r="D64" s="4">
        <v>3121</v>
      </c>
      <c r="E64" s="10" t="s">
        <v>74</v>
      </c>
      <c r="F64" s="14">
        <v>14102.7</v>
      </c>
    </row>
    <row r="65" spans="1:6" x14ac:dyDescent="0.25">
      <c r="A65" s="49"/>
      <c r="B65" s="50"/>
      <c r="C65" s="51"/>
      <c r="D65" s="4">
        <v>3433</v>
      </c>
      <c r="E65" s="10" t="s">
        <v>71</v>
      </c>
      <c r="F65" s="14"/>
    </row>
    <row r="66" spans="1:6" x14ac:dyDescent="0.25">
      <c r="A66" s="36" t="s">
        <v>52</v>
      </c>
      <c r="B66" s="4"/>
      <c r="C66" s="10"/>
      <c r="D66" s="4">
        <v>3211</v>
      </c>
      <c r="E66" s="10" t="s">
        <v>25</v>
      </c>
      <c r="F66" s="14">
        <v>489</v>
      </c>
    </row>
    <row r="67" spans="1:6" ht="19.5" thickBot="1" x14ac:dyDescent="0.35">
      <c r="A67" s="70" t="s">
        <v>26</v>
      </c>
      <c r="B67" s="71"/>
      <c r="C67" s="71"/>
      <c r="D67" s="71"/>
      <c r="E67" s="71"/>
      <c r="F67" s="21">
        <f>SUM(F57+F59+F60+F61+F62+F63+F64+F65+F66)</f>
        <v>132905.72</v>
      </c>
    </row>
    <row r="68" spans="1:6" ht="24" thickBot="1" x14ac:dyDescent="0.4">
      <c r="A68" s="54" t="s">
        <v>83</v>
      </c>
      <c r="B68" s="55"/>
      <c r="C68" s="55"/>
      <c r="D68" s="55"/>
      <c r="E68" s="55"/>
      <c r="F68" s="22">
        <f>SUM(F55+F67)</f>
        <v>162641.05000000002</v>
      </c>
    </row>
    <row r="69" spans="1:6" x14ac:dyDescent="0.25">
      <c r="A69" s="2"/>
      <c r="B69" s="3"/>
      <c r="C69" s="2"/>
      <c r="D69" s="3"/>
      <c r="E69" s="2"/>
      <c r="F69" s="2"/>
    </row>
    <row r="70" spans="1:6" x14ac:dyDescent="0.25">
      <c r="A70" s="2" t="s">
        <v>84</v>
      </c>
      <c r="B70" s="3"/>
      <c r="C70" s="2"/>
      <c r="D70" s="3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</sheetData>
  <mergeCells count="7">
    <mergeCell ref="A68:E68"/>
    <mergeCell ref="A7:F7"/>
    <mergeCell ref="A55:E55"/>
    <mergeCell ref="A57:C63"/>
    <mergeCell ref="D57:D58"/>
    <mergeCell ref="F57:F58"/>
    <mergeCell ref="A67:E6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2024-07-15T06:28:46Z</dcterms:modified>
</cp:coreProperties>
</file>